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30" windowWidth="14355" windowHeight="9270" tabRatio="848"/>
  </bookViews>
  <sheets>
    <sheet name="Grade 2" sheetId="16" r:id="rId1"/>
    <sheet name="Grade 3" sheetId="17" r:id="rId2"/>
    <sheet name="Grade 4" sheetId="18" r:id="rId3"/>
    <sheet name="Grade 5" sheetId="19" r:id="rId4"/>
    <sheet name="Grade 6" sheetId="20" r:id="rId5"/>
    <sheet name="Grade 7" sheetId="22" r:id="rId6"/>
    <sheet name="Grade 8" sheetId="21" r:id="rId7"/>
    <sheet name="Grade 9" sheetId="23" r:id="rId8"/>
    <sheet name="Grade 10" sheetId="25" r:id="rId9"/>
    <sheet name="Grade 11" sheetId="26" r:id="rId10"/>
    <sheet name="Student Score Sheet" sheetId="7" r:id="rId11"/>
  </sheets>
  <definedNames>
    <definedName name="_xlnm.Print_Area" localSheetId="8">'Grade 10'!$A$1:$H$41</definedName>
    <definedName name="_xlnm.Print_Area" localSheetId="9">'Grade 11'!$A$1:$H$41</definedName>
    <definedName name="_xlnm.Print_Area" localSheetId="0">'Grade 2'!$A$1:$H$41</definedName>
    <definedName name="_xlnm.Print_Area" localSheetId="1">'Grade 3'!$A$1:$H$41</definedName>
    <definedName name="_xlnm.Print_Area" localSheetId="2">'Grade 4'!$A$1:$H$41</definedName>
    <definedName name="_xlnm.Print_Area" localSheetId="3">'Grade 5'!$A$1:$H$41</definedName>
    <definedName name="_xlnm.Print_Area" localSheetId="4">'Grade 6'!$A$1:$H$41</definedName>
    <definedName name="_xlnm.Print_Area" localSheetId="5">'Grade 7'!$A$1:$H$41</definedName>
    <definedName name="_xlnm.Print_Area" localSheetId="6">'Grade 8'!$A$1:$H$41</definedName>
    <definedName name="_xlnm.Print_Area" localSheetId="7">'Grade 9'!$A$1:$H$41</definedName>
  </definedNames>
  <calcPr calcId="144525"/>
</workbook>
</file>

<file path=xl/calcChain.xml><?xml version="1.0" encoding="utf-8"?>
<calcChain xmlns="http://schemas.openxmlformats.org/spreadsheetml/2006/main">
  <c r="M39" i="26" l="1"/>
  <c r="M39" i="25"/>
  <c r="M39" i="23"/>
  <c r="M39" i="21"/>
  <c r="M39" i="22"/>
  <c r="M39" i="20"/>
  <c r="M39" i="19"/>
  <c r="M39" i="18"/>
  <c r="M39" i="17"/>
  <c r="M39" i="16"/>
</calcChain>
</file>

<file path=xl/sharedStrings.xml><?xml version="1.0" encoding="utf-8"?>
<sst xmlns="http://schemas.openxmlformats.org/spreadsheetml/2006/main" count="960" uniqueCount="110">
  <si>
    <t>Student</t>
  </si>
  <si>
    <t>Parents</t>
  </si>
  <si>
    <t>Parent Participation</t>
  </si>
  <si>
    <t>Goal</t>
  </si>
  <si>
    <t>AIMSweb Normative Group</t>
  </si>
  <si>
    <t>Fall Benchmark</t>
  </si>
  <si>
    <t>Winter Benchmark</t>
  </si>
  <si>
    <t>Spring Benchmark</t>
  </si>
  <si>
    <t>Student Performance Record</t>
  </si>
  <si>
    <t xml:space="preserve">Decisions Following Instruction:  </t>
  </si>
  <si>
    <t xml:space="preserve">Core Instruction:  </t>
  </si>
  <si>
    <t>Supplemental Instruction:</t>
  </si>
  <si>
    <t>Intensive Intervention:</t>
  </si>
  <si>
    <t>Meeting Dates:</t>
  </si>
  <si>
    <t>Student Name:</t>
  </si>
  <si>
    <t>Intervention 1:</t>
  </si>
  <si>
    <t>Start Date:</t>
  </si>
  <si>
    <t>Interventionist</t>
  </si>
  <si>
    <t>Intervention 2:</t>
  </si>
  <si>
    <t>Intervention 3:</t>
  </si>
  <si>
    <t>Intervention 4:</t>
  </si>
  <si>
    <t>Intervetnion 5:</t>
  </si>
  <si>
    <t>Scores</t>
  </si>
  <si>
    <t>Student Scores</t>
  </si>
  <si>
    <t>Growth Target</t>
  </si>
  <si>
    <t>Intervention Teacher</t>
  </si>
  <si>
    <t>Median Baseline</t>
  </si>
  <si>
    <t>Original placed in cummulative file at the end of each school year.</t>
  </si>
  <si>
    <t>9-12</t>
  </si>
  <si>
    <t>9-19</t>
  </si>
  <si>
    <t>9-26</t>
  </si>
  <si>
    <t>10-3</t>
  </si>
  <si>
    <t>10-10</t>
  </si>
  <si>
    <t>10-17</t>
  </si>
  <si>
    <t>10-24</t>
  </si>
  <si>
    <t>10-31</t>
  </si>
  <si>
    <t>11-7</t>
  </si>
  <si>
    <t>11-14</t>
  </si>
  <si>
    <t>11-21</t>
  </si>
  <si>
    <t>11-28</t>
  </si>
  <si>
    <t>12-5</t>
  </si>
  <si>
    <t>12-12</t>
  </si>
  <si>
    <t>12-19</t>
  </si>
  <si>
    <t>12-26</t>
  </si>
  <si>
    <t>1-2</t>
  </si>
  <si>
    <t>1-9</t>
  </si>
  <si>
    <t>1-16</t>
  </si>
  <si>
    <t>1-23</t>
  </si>
  <si>
    <t>1-30</t>
  </si>
  <si>
    <t>2-6</t>
  </si>
  <si>
    <t>2-13</t>
  </si>
  <si>
    <t>2-20</t>
  </si>
  <si>
    <t>2-27</t>
  </si>
  <si>
    <t>3-5</t>
  </si>
  <si>
    <t>3-12</t>
  </si>
  <si>
    <t>3-19</t>
  </si>
  <si>
    <t>3-26</t>
  </si>
  <si>
    <t>4-2</t>
  </si>
  <si>
    <t>4-9</t>
  </si>
  <si>
    <t>4-16</t>
  </si>
  <si>
    <t>4-23</t>
  </si>
  <si>
    <t>4-30</t>
  </si>
  <si>
    <t>5-7</t>
  </si>
  <si>
    <t>5-14</t>
  </si>
  <si>
    <t>5-21</t>
  </si>
  <si>
    <t>Testing Dates</t>
  </si>
  <si>
    <t>Week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</si>
  <si>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</si>
  <si>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</si>
  <si>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</si>
  <si>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</si>
  <si>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</si>
  <si>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</si>
  <si>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</si>
  <si>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</si>
  <si>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</si>
  <si>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</si>
  <si>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</si>
  <si>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</si>
  <si>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</si>
  <si>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</si>
  <si>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</si>
  <si>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</si>
  <si>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</si>
  <si>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</si>
  <si>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</si>
  <si>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</si>
  <si>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</si>
  <si>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</si>
  <si>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</si>
  <si>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</si>
  <si>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</si>
  <si>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</si>
  <si>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</si>
  <si>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</si>
  <si>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</si>
  <si>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</si>
  <si>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</si>
  <si>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</si>
  <si>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</si>
  <si>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</si>
  <si>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</si>
  <si>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Normline=median score for students in grade level at the 50%ile</t>
  </si>
  <si>
    <t>Growth Target=125% of growth expected for students at the 25%ile</t>
  </si>
  <si>
    <t>21 correct</t>
  </si>
  <si>
    <t>15 correct</t>
  </si>
  <si>
    <t>18 correct</t>
  </si>
  <si>
    <t>11 correct</t>
  </si>
  <si>
    <t>19 correct</t>
  </si>
  <si>
    <t>13 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</si>
</sst>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1" fontId="0" fillId="0" borderId="0" xfId="0" applyNumberFormat="1"/>
    <xf numFmtId="0" fontId="0" fillId="0" borderId="3" xfId="0" applyBorder="1"/>
    <xf numFmtId="0" fontId="0" fillId="0" borderId="0" xfId="0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0" fillId="0" borderId="0" xfId="0" applyNumberFormat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0" fillId="0" borderId="0" xfId="0" applyFill="1"/>
    <xf numFmtId="0" fontId="1" fillId="0" borderId="0" xfId="0" applyFont="1" applyFill="1"/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2'!$K$3:$K$39</c:f>
              <c:numCache>
                <c:formatCode>0</c:formatCode>
                <c:ptCount val="37"/>
                <c:pt idx="0" formatCode="General">
                  <c:v>7</c:v>
                </c:pt>
                <c:pt idx="36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2'!$L$1:$L$2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2'!$L$3:$L$39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2'!$M$1:$M$2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2'!$J$3:$J$39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2'!$M$3:$M$39</c:f>
              <c:numCache>
                <c:formatCode>General</c:formatCode>
                <c:ptCount val="37"/>
                <c:pt idx="0">
                  <c:v>4</c:v>
                </c:pt>
                <c:pt idx="36">
                  <c:v>12.600000000000001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64256"/>
        <c:axId val="92465792"/>
      </c:lineChart>
      <c:catAx>
        <c:axId val="92464256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92465792"/>
        <c:crossesAt val="0"/>
        <c:auto val="1"/>
        <c:lblAlgn val="ctr"/>
        <c:lblOffset val="100"/>
        <c:tickLblSkip val="1"/>
        <c:noMultiLvlLbl val="0"/>
      </c:catAx>
      <c:valAx>
        <c:axId val="92465792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464256"/>
        <c:crosses val="autoZero"/>
        <c:crossBetween val="between"/>
        <c:majorUnit val="5"/>
        <c:minorUnit val="5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11'!$J$3:$J$39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11'!$K$3:$K$39</c:f>
              <c:numCache>
                <c:formatCode>0</c:formatCode>
                <c:ptCount val="37"/>
                <c:pt idx="0" formatCode="General">
                  <c:v>10</c:v>
                </c:pt>
                <c:pt idx="36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11'!$L$1:$L$2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11'!$J$3:$J$39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11'!$L$3:$L$39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11'!$M$1:$M$2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11'!$J$3:$J$39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11'!$M$3:$M$39</c:f>
              <c:numCache>
                <c:formatCode>General</c:formatCode>
                <c:ptCount val="37"/>
                <c:pt idx="0">
                  <c:v>6</c:v>
                </c:pt>
                <c:pt idx="36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28480"/>
        <c:axId val="98553856"/>
      </c:lineChart>
      <c:catAx>
        <c:axId val="98228480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98553856"/>
        <c:crossesAt val="0"/>
        <c:auto val="1"/>
        <c:lblAlgn val="ctr"/>
        <c:lblOffset val="100"/>
        <c:tickLblSkip val="1"/>
        <c:noMultiLvlLbl val="0"/>
      </c:catAx>
      <c:valAx>
        <c:axId val="98553856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228480"/>
        <c:crosses val="autoZero"/>
        <c:crossBetween val="between"/>
        <c:majorUnit val="5"/>
        <c:minorUnit val="5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3'!$J$3:$J$39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3'!$K$3:$K$39</c:f>
              <c:numCache>
                <c:formatCode>0</c:formatCode>
                <c:ptCount val="37"/>
                <c:pt idx="0" formatCode="General">
                  <c:v>7</c:v>
                </c:pt>
                <c:pt idx="36">
                  <c:v>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3'!$L$1:$L$2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3'!$J$3:$J$39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3'!$L$3:$L$39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3'!$M$1:$M$2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3'!$J$3:$J$39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3'!$M$3:$M$39</c:f>
              <c:numCache>
                <c:formatCode>General</c:formatCode>
                <c:ptCount val="37"/>
                <c:pt idx="0">
                  <c:v>4</c:v>
                </c:pt>
                <c:pt idx="36">
                  <c:v>8.5499999999999989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937920"/>
        <c:axId val="39939456"/>
      </c:lineChart>
      <c:catAx>
        <c:axId val="39937920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39939456"/>
        <c:crossesAt val="0"/>
        <c:auto val="1"/>
        <c:lblAlgn val="ctr"/>
        <c:lblOffset val="100"/>
        <c:tickLblSkip val="1"/>
        <c:noMultiLvlLbl val="0"/>
      </c:catAx>
      <c:valAx>
        <c:axId val="39939456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937920"/>
        <c:crosses val="autoZero"/>
        <c:crossBetween val="between"/>
        <c:majorUnit val="5"/>
        <c:minorUnit val="5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4'!$J$3:$J$39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4'!$K$3:$K$39</c:f>
              <c:numCache>
                <c:formatCode>0</c:formatCode>
                <c:ptCount val="37"/>
                <c:pt idx="0" formatCode="General">
                  <c:v>12</c:v>
                </c:pt>
                <c:pt idx="36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4'!$L$1:$L$2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4'!$J$3:$J$39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4'!$L$3:$L$39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4'!$M$1:$M$2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4'!$J$3:$J$39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4'!$M$3:$M$39</c:f>
              <c:numCache>
                <c:formatCode>General</c:formatCode>
                <c:ptCount val="37"/>
                <c:pt idx="0">
                  <c:v>9</c:v>
                </c:pt>
                <c:pt idx="36">
                  <c:v>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4272"/>
        <c:axId val="89928832"/>
      </c:lineChart>
      <c:catAx>
        <c:axId val="89894272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89928832"/>
        <c:crossesAt val="0"/>
        <c:auto val="1"/>
        <c:lblAlgn val="ctr"/>
        <c:lblOffset val="100"/>
        <c:tickLblSkip val="1"/>
        <c:noMultiLvlLbl val="0"/>
      </c:catAx>
      <c:valAx>
        <c:axId val="89928832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9894272"/>
        <c:crosses val="autoZero"/>
        <c:crossBetween val="between"/>
        <c:majorUnit val="10"/>
        <c:minorUnit val="5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5'!$J$3:$J$39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5'!$K$3:$K$39</c:f>
              <c:numCache>
                <c:formatCode>0</c:formatCode>
                <c:ptCount val="37"/>
                <c:pt idx="0" formatCode="General">
                  <c:v>8</c:v>
                </c:pt>
                <c:pt idx="36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5'!$L$1:$L$2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5'!$J$3:$J$39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5'!$L$3:$L$39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5'!$M$1:$M$2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5'!$J$3:$J$39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5'!$M$3:$M$39</c:f>
              <c:numCache>
                <c:formatCode>General</c:formatCode>
                <c:ptCount val="37"/>
                <c:pt idx="0">
                  <c:v>6</c:v>
                </c:pt>
                <c:pt idx="36">
                  <c:v>1.3499999999999999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4960"/>
        <c:axId val="92590848"/>
      </c:lineChart>
      <c:catAx>
        <c:axId val="92584960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92590848"/>
        <c:crossesAt val="0"/>
        <c:auto val="1"/>
        <c:lblAlgn val="ctr"/>
        <c:lblOffset val="100"/>
        <c:tickLblSkip val="1"/>
        <c:noMultiLvlLbl val="0"/>
      </c:catAx>
      <c:valAx>
        <c:axId val="92590848"/>
        <c:scaling>
          <c:orientation val="minMax"/>
          <c:max val="7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2584960"/>
        <c:crosses val="autoZero"/>
        <c:crossBetween val="between"/>
        <c:majorUnit val="10"/>
        <c:minorUnit val="10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6'!$J$3:$J$39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6'!$K$3:$K$39</c:f>
              <c:numCache>
                <c:formatCode>0</c:formatCode>
                <c:ptCount val="37"/>
                <c:pt idx="0" formatCode="General">
                  <c:v>13</c:v>
                </c:pt>
                <c:pt idx="36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6'!$L$1:$L$2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6'!$J$3:$J$39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6'!$L$3:$L$39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6'!$M$1:$M$2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6'!$J$3:$J$39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6'!$M$3:$M$39</c:f>
              <c:numCache>
                <c:formatCode>General</c:formatCode>
                <c:ptCount val="37"/>
                <c:pt idx="0">
                  <c:v>9</c:v>
                </c:pt>
                <c:pt idx="36">
                  <c:v>4.95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4368"/>
        <c:axId val="94711808"/>
      </c:lineChart>
      <c:catAx>
        <c:axId val="94554368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94711808"/>
        <c:crossesAt val="0"/>
        <c:auto val="1"/>
        <c:lblAlgn val="ctr"/>
        <c:lblOffset val="100"/>
        <c:tickLblSkip val="1"/>
        <c:noMultiLvlLbl val="0"/>
      </c:catAx>
      <c:valAx>
        <c:axId val="94711808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554368"/>
        <c:crosses val="autoZero"/>
        <c:crossBetween val="between"/>
        <c:majorUnit val="5"/>
        <c:minorUnit val="5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7'!$J$3:$J$39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7'!$K$3:$K$39</c:f>
              <c:numCache>
                <c:formatCode>0</c:formatCode>
                <c:ptCount val="37"/>
                <c:pt idx="0" formatCode="General">
                  <c:v>10</c:v>
                </c:pt>
                <c:pt idx="36">
                  <c:v>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7'!$L$1:$L$2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7'!$J$3:$J$39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7'!$L$3:$L$39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7'!$M$1:$M$2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7'!$J$3:$J$39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7'!$M$3:$M$39</c:f>
              <c:numCache>
                <c:formatCode>General</c:formatCode>
                <c:ptCount val="37"/>
                <c:pt idx="0">
                  <c:v>7</c:v>
                </c:pt>
                <c:pt idx="36">
                  <c:v>7.65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40768"/>
        <c:axId val="103846656"/>
      </c:lineChart>
      <c:catAx>
        <c:axId val="103840768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103846656"/>
        <c:crossesAt val="0"/>
        <c:auto val="1"/>
        <c:lblAlgn val="ctr"/>
        <c:lblOffset val="100"/>
        <c:tickLblSkip val="1"/>
        <c:noMultiLvlLbl val="0"/>
      </c:catAx>
      <c:valAx>
        <c:axId val="103846656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840768"/>
        <c:crosses val="autoZero"/>
        <c:crossBetween val="between"/>
        <c:majorUnit val="5"/>
        <c:minorUnit val="5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8'!$J$3:$J$39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8'!$K$3:$K$39</c:f>
              <c:numCache>
                <c:formatCode>0</c:formatCode>
                <c:ptCount val="37"/>
                <c:pt idx="0" formatCode="General">
                  <c:v>10</c:v>
                </c:pt>
                <c:pt idx="36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8'!$L$1:$L$2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8'!$J$3:$J$39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8'!$L$3:$L$39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8'!$M$1:$M$2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8'!$J$3:$J$39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8'!$M$3:$M$39</c:f>
              <c:numCache>
                <c:formatCode>General</c:formatCode>
                <c:ptCount val="37"/>
                <c:pt idx="0">
                  <c:v>6</c:v>
                </c:pt>
                <c:pt idx="36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49632"/>
        <c:axId val="101294464"/>
      </c:lineChart>
      <c:catAx>
        <c:axId val="97749632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101294464"/>
        <c:crossesAt val="0"/>
        <c:auto val="1"/>
        <c:lblAlgn val="ctr"/>
        <c:lblOffset val="100"/>
        <c:tickLblSkip val="1"/>
        <c:noMultiLvlLbl val="0"/>
      </c:catAx>
      <c:valAx>
        <c:axId val="101294464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749632"/>
        <c:crosses val="autoZero"/>
        <c:crossBetween val="between"/>
        <c:majorUnit val="5"/>
        <c:minorUnit val="5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9'!$J$3:$J$39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9'!$K$3:$K$39</c:f>
              <c:numCache>
                <c:formatCode>0</c:formatCode>
                <c:ptCount val="37"/>
                <c:pt idx="0" formatCode="General">
                  <c:v>10</c:v>
                </c:pt>
                <c:pt idx="36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9'!$L$1:$L$2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9'!$J$3:$J$39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9'!$L$3:$L$39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9'!$M$1:$M$2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9'!$J$3:$J$39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9'!$M$3:$M$39</c:f>
              <c:numCache>
                <c:formatCode>General</c:formatCode>
                <c:ptCount val="37"/>
                <c:pt idx="0">
                  <c:v>6</c:v>
                </c:pt>
                <c:pt idx="36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387648"/>
        <c:axId val="95389184"/>
      </c:lineChart>
      <c:catAx>
        <c:axId val="95387648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95389184"/>
        <c:crossesAt val="0"/>
        <c:auto val="1"/>
        <c:lblAlgn val="ctr"/>
        <c:lblOffset val="100"/>
        <c:tickLblSkip val="1"/>
        <c:noMultiLvlLbl val="0"/>
      </c:catAx>
      <c:valAx>
        <c:axId val="95389184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5387648"/>
        <c:crosses val="autoZero"/>
        <c:crossBetween val="between"/>
        <c:majorUnit val="5"/>
        <c:minorUnit val="5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Norm Line</c:v>
          </c:tx>
          <c:marker>
            <c:symbol val="none"/>
          </c:marker>
          <c:cat>
            <c:strRef>
              <c:f>'Grade 10'!$J$3:$J$39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10'!$K$3:$K$39</c:f>
              <c:numCache>
                <c:formatCode>0</c:formatCode>
                <c:ptCount val="37"/>
                <c:pt idx="0" formatCode="General">
                  <c:v>10</c:v>
                </c:pt>
                <c:pt idx="36">
                  <c:v>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'Grade 10'!$L$1:$L$2</c:f>
              <c:strCache>
                <c:ptCount val="1"/>
                <c:pt idx="0">
                  <c:v>Student Scores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trendline>
            <c:spPr>
              <a:ln>
                <a:solidFill>
                  <a:schemeClr val="accent2"/>
                </a:solidFill>
              </a:ln>
            </c:spPr>
            <c:trendlineType val="linear"/>
            <c:dispRSqr val="0"/>
            <c:dispEq val="0"/>
          </c:trendline>
          <c:cat>
            <c:strRef>
              <c:f>'Grade 10'!$J$3:$J$39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10'!$L$3:$L$39</c:f>
              <c:numCache>
                <c:formatCode>General</c:formatCode>
                <c:ptCount val="37"/>
              </c:numCache>
            </c:numRef>
          </c:val>
          <c:smooth val="0"/>
        </c:ser>
        <c:ser>
          <c:idx val="2"/>
          <c:order val="2"/>
          <c:tx>
            <c:strRef>
              <c:f>'Grade 10'!$M$1:$M$2</c:f>
              <c:strCache>
                <c:ptCount val="1"/>
                <c:pt idx="0">
                  <c:v>Growth Target</c:v>
                </c:pt>
              </c:strCache>
            </c:strRef>
          </c:tx>
          <c:marker>
            <c:symbol val="none"/>
          </c:marker>
          <c:cat>
            <c:strRef>
              <c:f>'Grade 10'!$J$3:$J$39</c:f>
              <c:strCache>
                <c:ptCount val="37"/>
                <c:pt idx="0">
                  <c:v>9-12</c:v>
                </c:pt>
                <c:pt idx="1">
                  <c:v>9-19</c:v>
                </c:pt>
                <c:pt idx="2">
                  <c:v>9-26</c:v>
                </c:pt>
                <c:pt idx="3">
                  <c:v>10-3</c:v>
                </c:pt>
                <c:pt idx="4">
                  <c:v>10-10</c:v>
                </c:pt>
                <c:pt idx="5">
                  <c:v>10-17</c:v>
                </c:pt>
                <c:pt idx="6">
                  <c:v>10-24</c:v>
                </c:pt>
                <c:pt idx="7">
                  <c:v>10-31</c:v>
                </c:pt>
                <c:pt idx="8">
                  <c:v>11-7</c:v>
                </c:pt>
                <c:pt idx="9">
                  <c:v>11-14</c:v>
                </c:pt>
                <c:pt idx="10">
                  <c:v>11-21</c:v>
                </c:pt>
                <c:pt idx="11">
                  <c:v>11-28</c:v>
                </c:pt>
                <c:pt idx="12">
                  <c:v>12-5</c:v>
                </c:pt>
                <c:pt idx="13">
                  <c:v>12-12</c:v>
                </c:pt>
                <c:pt idx="14">
                  <c:v>12-19</c:v>
                </c:pt>
                <c:pt idx="15">
                  <c:v>12-26</c:v>
                </c:pt>
                <c:pt idx="16">
                  <c:v>1-2</c:v>
                </c:pt>
                <c:pt idx="17">
                  <c:v>1-9</c:v>
                </c:pt>
                <c:pt idx="18">
                  <c:v>1-16</c:v>
                </c:pt>
                <c:pt idx="19">
                  <c:v>1-23</c:v>
                </c:pt>
                <c:pt idx="20">
                  <c:v>1-30</c:v>
                </c:pt>
                <c:pt idx="21">
                  <c:v>2-6</c:v>
                </c:pt>
                <c:pt idx="22">
                  <c:v>2-13</c:v>
                </c:pt>
                <c:pt idx="23">
                  <c:v>2-20</c:v>
                </c:pt>
                <c:pt idx="24">
                  <c:v>2-27</c:v>
                </c:pt>
                <c:pt idx="25">
                  <c:v>3-5</c:v>
                </c:pt>
                <c:pt idx="26">
                  <c:v>3-12</c:v>
                </c:pt>
                <c:pt idx="27">
                  <c:v>3-19</c:v>
                </c:pt>
                <c:pt idx="28">
                  <c:v>3-26</c:v>
                </c:pt>
                <c:pt idx="29">
                  <c:v>4-2</c:v>
                </c:pt>
                <c:pt idx="30">
                  <c:v>4-9</c:v>
                </c:pt>
                <c:pt idx="31">
                  <c:v>4-16</c:v>
                </c:pt>
                <c:pt idx="32">
                  <c:v>4-23</c:v>
                </c:pt>
                <c:pt idx="33">
                  <c:v>4-30</c:v>
                </c:pt>
                <c:pt idx="34">
                  <c:v>5-7</c:v>
                </c:pt>
                <c:pt idx="35">
                  <c:v>5-14</c:v>
                </c:pt>
                <c:pt idx="36">
                  <c:v>5-21</c:v>
                </c:pt>
              </c:strCache>
            </c:strRef>
          </c:cat>
          <c:val>
            <c:numRef>
              <c:f>'Grade 10'!$M$3:$M$39</c:f>
              <c:numCache>
                <c:formatCode>General</c:formatCode>
                <c:ptCount val="37"/>
                <c:pt idx="0">
                  <c:v>6</c:v>
                </c:pt>
                <c:pt idx="36">
                  <c:v>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58848"/>
        <c:axId val="39842560"/>
      </c:lineChart>
      <c:catAx>
        <c:axId val="39758848"/>
        <c:scaling>
          <c:orientation val="minMax"/>
        </c:scaling>
        <c:delete val="0"/>
        <c:axPos val="b"/>
        <c:minorGridlines/>
        <c:majorTickMark val="out"/>
        <c:minorTickMark val="none"/>
        <c:tickLblPos val="nextTo"/>
        <c:crossAx val="39842560"/>
        <c:crossesAt val="0"/>
        <c:auto val="1"/>
        <c:lblAlgn val="ctr"/>
        <c:lblOffset val="100"/>
        <c:tickLblSkip val="1"/>
        <c:noMultiLvlLbl val="0"/>
      </c:catAx>
      <c:valAx>
        <c:axId val="39842560"/>
        <c:scaling>
          <c:orientation val="minMax"/>
          <c:max val="4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Problems Correct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9758848"/>
        <c:crosses val="autoZero"/>
        <c:crossBetween val="between"/>
        <c:majorUnit val="5"/>
        <c:minorUnit val="5"/>
      </c:valAx>
    </c:plotArea>
    <c:legend>
      <c:legendPos val="b"/>
      <c:layout/>
      <c:overlay val="0"/>
    </c:legend>
    <c:plotVisOnly val="1"/>
    <c:dispBlanksAs val="span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166687</xdr:rowOff>
    </xdr:from>
    <xdr:to>
      <xdr:col>7</xdr:col>
      <xdr:colOff>581025</xdr:colOff>
      <xdr:row>31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zoomScaleNormal="100" workbookViewId="0">
      <selection activeCell="M3" sqref="M3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7</v>
      </c>
      <c r="M3">
        <v>4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104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21</v>
      </c>
      <c r="M39">
        <f>L3+((0.28*1.25)*36)</f>
        <v>12.600000000000001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M39" sqref="M39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10</v>
      </c>
      <c r="M3">
        <v>6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109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13</v>
      </c>
      <c r="M39">
        <f>L3+((0.08*1.25)*36)</f>
        <v>3.6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F40"/>
  <sheetViews>
    <sheetView zoomScaleNormal="100" workbookViewId="0">
      <selection sqref="A1:XFD1048576"/>
    </sheetView>
  </sheetViews>
  <sheetFormatPr defaultRowHeight="15" x14ac:dyDescent="0.25"/>
  <cols>
    <col min="2" max="2" width="18" customWidth="1"/>
    <col min="3" max="3" width="18.140625" customWidth="1"/>
    <col min="5" max="5" width="15.7109375" customWidth="1"/>
    <col min="6" max="6" width="18.140625" customWidth="1"/>
  </cols>
  <sheetData>
    <row r="2" spans="2:6" x14ac:dyDescent="0.25">
      <c r="B2" s="8" t="s">
        <v>14</v>
      </c>
      <c r="C2" s="8"/>
      <c r="E2" s="8" t="s">
        <v>15</v>
      </c>
      <c r="F2" s="8"/>
    </row>
    <row r="3" spans="2:6" x14ac:dyDescent="0.25">
      <c r="C3" s="10" t="s">
        <v>22</v>
      </c>
      <c r="E3" s="8" t="s">
        <v>16</v>
      </c>
      <c r="F3" s="8"/>
    </row>
    <row r="4" spans="2:6" x14ac:dyDescent="0.25">
      <c r="B4" s="6" t="s">
        <v>5</v>
      </c>
      <c r="C4" s="8"/>
      <c r="E4" s="8" t="s">
        <v>17</v>
      </c>
      <c r="F4" s="8"/>
    </row>
    <row r="5" spans="2:6" x14ac:dyDescent="0.25">
      <c r="B5" s="9">
        <v>40805</v>
      </c>
      <c r="C5" s="8"/>
      <c r="E5" s="3"/>
      <c r="F5" s="3"/>
    </row>
    <row r="6" spans="2:6" x14ac:dyDescent="0.25">
      <c r="B6" s="9">
        <v>40812</v>
      </c>
      <c r="C6" s="8"/>
      <c r="E6" s="8" t="s">
        <v>18</v>
      </c>
      <c r="F6" s="8"/>
    </row>
    <row r="7" spans="2:6" x14ac:dyDescent="0.25">
      <c r="B7" s="9">
        <v>40819</v>
      </c>
      <c r="C7" s="8"/>
      <c r="D7" s="7"/>
      <c r="E7" s="8" t="s">
        <v>16</v>
      </c>
      <c r="F7" s="8"/>
    </row>
    <row r="8" spans="2:6" x14ac:dyDescent="0.25">
      <c r="B8" s="9">
        <v>40826</v>
      </c>
      <c r="C8" s="8"/>
      <c r="E8" s="8" t="s">
        <v>17</v>
      </c>
      <c r="F8" s="8"/>
    </row>
    <row r="9" spans="2:6" x14ac:dyDescent="0.25">
      <c r="B9" s="9">
        <v>40833</v>
      </c>
      <c r="C9" s="8"/>
      <c r="E9" s="3"/>
      <c r="F9" s="3"/>
    </row>
    <row r="10" spans="2:6" x14ac:dyDescent="0.25">
      <c r="B10" s="9">
        <v>40840</v>
      </c>
      <c r="C10" s="8"/>
      <c r="E10" s="8" t="s">
        <v>19</v>
      </c>
      <c r="F10" s="8"/>
    </row>
    <row r="11" spans="2:6" x14ac:dyDescent="0.25">
      <c r="B11" s="9">
        <v>40847</v>
      </c>
      <c r="C11" s="8"/>
      <c r="E11" s="8" t="s">
        <v>16</v>
      </c>
      <c r="F11" s="8"/>
    </row>
    <row r="12" spans="2:6" x14ac:dyDescent="0.25">
      <c r="B12" s="9">
        <v>40854</v>
      </c>
      <c r="C12" s="8"/>
      <c r="E12" s="8" t="s">
        <v>17</v>
      </c>
      <c r="F12" s="8"/>
    </row>
    <row r="13" spans="2:6" x14ac:dyDescent="0.25">
      <c r="B13" s="9">
        <v>40861</v>
      </c>
      <c r="C13" s="8"/>
      <c r="E13" s="3"/>
      <c r="F13" s="3"/>
    </row>
    <row r="14" spans="2:6" x14ac:dyDescent="0.25">
      <c r="B14" s="9">
        <v>40868</v>
      </c>
      <c r="C14" s="8"/>
      <c r="E14" s="8" t="s">
        <v>20</v>
      </c>
      <c r="F14" s="8"/>
    </row>
    <row r="15" spans="2:6" x14ac:dyDescent="0.25">
      <c r="B15" s="9">
        <v>40875</v>
      </c>
      <c r="C15" s="8"/>
      <c r="E15" s="8" t="s">
        <v>16</v>
      </c>
      <c r="F15" s="8"/>
    </row>
    <row r="16" spans="2:6" x14ac:dyDescent="0.25">
      <c r="B16" s="9">
        <v>40882</v>
      </c>
      <c r="C16" s="8"/>
      <c r="E16" s="8" t="s">
        <v>17</v>
      </c>
      <c r="F16" s="8"/>
    </row>
    <row r="17" spans="2:6" x14ac:dyDescent="0.25">
      <c r="B17" s="9">
        <v>40889</v>
      </c>
      <c r="C17" s="8"/>
      <c r="E17" s="3"/>
      <c r="F17" s="3"/>
    </row>
    <row r="18" spans="2:6" x14ac:dyDescent="0.25">
      <c r="B18" s="9">
        <v>40896</v>
      </c>
      <c r="C18" s="8"/>
      <c r="E18" s="8" t="s">
        <v>21</v>
      </c>
      <c r="F18" s="8"/>
    </row>
    <row r="19" spans="2:6" x14ac:dyDescent="0.25">
      <c r="B19" s="9">
        <v>40903</v>
      </c>
      <c r="C19" s="8"/>
      <c r="E19" s="8" t="s">
        <v>16</v>
      </c>
      <c r="F19" s="8"/>
    </row>
    <row r="20" spans="2:6" x14ac:dyDescent="0.25">
      <c r="B20" s="9">
        <v>40545</v>
      </c>
      <c r="C20" s="8"/>
      <c r="E20" s="8" t="s">
        <v>17</v>
      </c>
      <c r="F20" s="8"/>
    </row>
    <row r="21" spans="2:6" x14ac:dyDescent="0.25">
      <c r="B21" s="9">
        <v>40552</v>
      </c>
      <c r="C21" s="8"/>
    </row>
    <row r="22" spans="2:6" x14ac:dyDescent="0.25">
      <c r="B22" s="9" t="s">
        <v>6</v>
      </c>
      <c r="C22" s="8"/>
    </row>
    <row r="23" spans="2:6" x14ac:dyDescent="0.25">
      <c r="B23" s="9">
        <v>40566</v>
      </c>
      <c r="C23" s="8"/>
    </row>
    <row r="24" spans="2:6" x14ac:dyDescent="0.25">
      <c r="B24" s="9">
        <v>40573</v>
      </c>
      <c r="C24" s="8"/>
    </row>
    <row r="25" spans="2:6" x14ac:dyDescent="0.25">
      <c r="B25" s="9">
        <v>40580</v>
      </c>
      <c r="C25" s="8"/>
    </row>
    <row r="26" spans="2:6" x14ac:dyDescent="0.25">
      <c r="B26" s="9">
        <v>44</v>
      </c>
      <c r="C26" s="8"/>
    </row>
    <row r="27" spans="2:6" x14ac:dyDescent="0.25">
      <c r="B27" s="9">
        <v>40594</v>
      </c>
      <c r="C27" s="8"/>
    </row>
    <row r="28" spans="2:6" x14ac:dyDescent="0.25">
      <c r="B28" s="9">
        <v>40601</v>
      </c>
      <c r="C28" s="8"/>
    </row>
    <row r="29" spans="2:6" x14ac:dyDescent="0.25">
      <c r="B29" s="9">
        <v>40607</v>
      </c>
      <c r="C29" s="8"/>
    </row>
    <row r="30" spans="2:6" x14ac:dyDescent="0.25">
      <c r="B30" s="9">
        <v>40614</v>
      </c>
      <c r="C30" s="8"/>
    </row>
    <row r="31" spans="2:6" x14ac:dyDescent="0.25">
      <c r="B31" s="9">
        <v>40621</v>
      </c>
      <c r="C31" s="8"/>
    </row>
    <row r="32" spans="2:6" x14ac:dyDescent="0.25">
      <c r="B32" s="9">
        <v>40628</v>
      </c>
      <c r="C32" s="8"/>
    </row>
    <row r="33" spans="2:3" x14ac:dyDescent="0.25">
      <c r="B33" s="9">
        <v>40635</v>
      </c>
      <c r="C33" s="8"/>
    </row>
    <row r="34" spans="2:3" x14ac:dyDescent="0.25">
      <c r="B34" s="9">
        <v>40642</v>
      </c>
      <c r="C34" s="8"/>
    </row>
    <row r="35" spans="2:3" x14ac:dyDescent="0.25">
      <c r="B35" s="9">
        <v>40649</v>
      </c>
      <c r="C35" s="8"/>
    </row>
    <row r="36" spans="2:3" x14ac:dyDescent="0.25">
      <c r="B36" s="9">
        <v>40656</v>
      </c>
      <c r="C36" s="8"/>
    </row>
    <row r="37" spans="2:3" x14ac:dyDescent="0.25">
      <c r="B37" s="9">
        <v>40663</v>
      </c>
      <c r="C37" s="8"/>
    </row>
    <row r="38" spans="2:3" x14ac:dyDescent="0.25">
      <c r="B38" s="9">
        <v>40670</v>
      </c>
      <c r="C38" s="8"/>
    </row>
    <row r="39" spans="2:3" x14ac:dyDescent="0.25">
      <c r="B39" s="9">
        <v>40677</v>
      </c>
      <c r="C39" s="8"/>
    </row>
    <row r="40" spans="2:3" x14ac:dyDescent="0.25">
      <c r="B40" s="9" t="s">
        <v>7</v>
      </c>
      <c r="C40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B6" sqref="B6:D6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7</v>
      </c>
      <c r="M3">
        <v>4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105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15</v>
      </c>
      <c r="M39">
        <f>L3+((0.19*1.25)*36)</f>
        <v>8.5499999999999989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M40" sqref="M40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12</v>
      </c>
      <c r="M3">
        <v>9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106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18</v>
      </c>
      <c r="M39">
        <f>L3+((0.11*1.25)*36)</f>
        <v>4.95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M40" sqref="M40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8</v>
      </c>
      <c r="M3">
        <v>6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107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11</v>
      </c>
      <c r="M39">
        <f>L3+((0.03*1.25)*36)</f>
        <v>1.3499999999999999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M40" sqref="M40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13</v>
      </c>
      <c r="M3">
        <v>9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108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19</v>
      </c>
      <c r="M39">
        <f>L3+((0.11*1.25)*36)</f>
        <v>4.95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M40" sqref="M40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10</v>
      </c>
      <c r="M3">
        <v>7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106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18</v>
      </c>
      <c r="M39">
        <f>L3+((0.17*1.25)*36)</f>
        <v>7.65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M40" sqref="M40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10</v>
      </c>
      <c r="M3">
        <v>6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109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13</v>
      </c>
      <c r="M39">
        <f>L3+((0.08*1.25)*36)</f>
        <v>3.6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M39" sqref="M39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10</v>
      </c>
      <c r="M3">
        <v>6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109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13</v>
      </c>
      <c r="M39">
        <f>L3+((0.08*1.25)*36)</f>
        <v>3.6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Normal="100" workbookViewId="0">
      <selection activeCell="M39" sqref="M39"/>
    </sheetView>
  </sheetViews>
  <sheetFormatPr defaultRowHeight="15" x14ac:dyDescent="0.25"/>
  <cols>
    <col min="4" max="4" width="8.5703125" customWidth="1"/>
    <col min="6" max="6" width="10.28515625" customWidth="1"/>
    <col min="9" max="10" width="9.140625" style="14"/>
    <col min="12" max="12" width="9.140625" style="26"/>
    <col min="15" max="15" width="14.7109375" customWidth="1"/>
  </cols>
  <sheetData>
    <row r="1" spans="1:20" ht="23.25" x14ac:dyDescent="0.35">
      <c r="A1" s="20" t="s">
        <v>8</v>
      </c>
      <c r="B1" s="20"/>
      <c r="C1" s="20"/>
      <c r="D1" s="20"/>
      <c r="E1" s="20"/>
      <c r="F1" s="20"/>
      <c r="G1" s="20"/>
      <c r="H1" s="20"/>
      <c r="J1" s="21" t="s">
        <v>65</v>
      </c>
      <c r="K1" s="22" t="s">
        <v>4</v>
      </c>
      <c r="L1" s="25" t="s">
        <v>23</v>
      </c>
      <c r="M1" s="23" t="s">
        <v>24</v>
      </c>
    </row>
    <row r="2" spans="1:20" x14ac:dyDescent="0.25">
      <c r="A2" s="5" t="s">
        <v>0</v>
      </c>
      <c r="B2" s="29"/>
      <c r="C2" s="29"/>
      <c r="D2" s="29"/>
      <c r="E2" s="19" t="s">
        <v>25</v>
      </c>
      <c r="F2" s="19"/>
      <c r="G2" s="29"/>
      <c r="H2" s="29"/>
      <c r="I2" s="24" t="s">
        <v>66</v>
      </c>
      <c r="J2" s="21"/>
      <c r="K2" s="22"/>
      <c r="L2" s="25"/>
      <c r="M2" s="23"/>
    </row>
    <row r="3" spans="1:20" x14ac:dyDescent="0.25">
      <c r="A3" s="3"/>
      <c r="B3" s="3"/>
      <c r="C3" s="3"/>
      <c r="D3" s="3"/>
      <c r="E3" s="3"/>
      <c r="F3" s="3"/>
      <c r="G3" s="4"/>
      <c r="I3" s="24" t="s">
        <v>101</v>
      </c>
      <c r="J3" s="14" t="s">
        <v>28</v>
      </c>
      <c r="K3">
        <v>10</v>
      </c>
      <c r="M3">
        <v>6</v>
      </c>
    </row>
    <row r="4" spans="1:20" x14ac:dyDescent="0.25">
      <c r="A4" s="5" t="s">
        <v>1</v>
      </c>
      <c r="B4" s="29"/>
      <c r="C4" s="29"/>
      <c r="D4" s="29"/>
      <c r="E4" s="19" t="s">
        <v>2</v>
      </c>
      <c r="F4" s="19"/>
      <c r="G4" s="29"/>
      <c r="H4" s="29"/>
      <c r="I4" s="24" t="s">
        <v>100</v>
      </c>
      <c r="J4" s="14" t="s">
        <v>29</v>
      </c>
      <c r="K4" s="2"/>
      <c r="P4" s="1"/>
      <c r="T4" s="1"/>
    </row>
    <row r="5" spans="1:20" x14ac:dyDescent="0.25">
      <c r="A5" s="3"/>
      <c r="B5" s="3"/>
      <c r="C5" s="3"/>
      <c r="D5" s="3"/>
      <c r="E5" s="3"/>
      <c r="F5" s="3"/>
      <c r="G5" s="4"/>
      <c r="I5" s="24" t="s">
        <v>99</v>
      </c>
      <c r="J5" s="14" t="s">
        <v>30</v>
      </c>
      <c r="K5" s="2"/>
      <c r="P5" s="1"/>
      <c r="T5" s="1"/>
    </row>
    <row r="6" spans="1:20" x14ac:dyDescent="0.25">
      <c r="A6" s="5" t="s">
        <v>3</v>
      </c>
      <c r="B6" s="18" t="s">
        <v>109</v>
      </c>
      <c r="C6" s="18"/>
      <c r="D6" s="18"/>
      <c r="E6" s="19" t="s">
        <v>26</v>
      </c>
      <c r="F6" s="19"/>
      <c r="G6" s="29"/>
      <c r="H6" s="29"/>
      <c r="I6" s="24" t="s">
        <v>98</v>
      </c>
      <c r="J6" s="14" t="s">
        <v>31</v>
      </c>
      <c r="K6" s="2"/>
      <c r="P6" s="1"/>
      <c r="T6" s="1"/>
    </row>
    <row r="7" spans="1:20" x14ac:dyDescent="0.25">
      <c r="I7" s="24" t="s">
        <v>97</v>
      </c>
      <c r="J7" s="14" t="s">
        <v>32</v>
      </c>
      <c r="K7" s="2"/>
      <c r="P7" s="1"/>
      <c r="T7" s="1"/>
    </row>
    <row r="8" spans="1:20" x14ac:dyDescent="0.25">
      <c r="I8" s="24" t="s">
        <v>96</v>
      </c>
      <c r="J8" s="14" t="s">
        <v>33</v>
      </c>
      <c r="K8" s="2"/>
      <c r="P8" s="1"/>
      <c r="T8" s="1"/>
    </row>
    <row r="9" spans="1:20" x14ac:dyDescent="0.25">
      <c r="I9" s="24" t="s">
        <v>95</v>
      </c>
      <c r="J9" s="14" t="s">
        <v>34</v>
      </c>
      <c r="K9" s="2"/>
      <c r="P9" s="1"/>
      <c r="T9" s="1"/>
    </row>
    <row r="10" spans="1:20" x14ac:dyDescent="0.25">
      <c r="I10" s="24" t="s">
        <v>94</v>
      </c>
      <c r="J10" s="14" t="s">
        <v>35</v>
      </c>
      <c r="K10" s="2"/>
      <c r="P10" s="1"/>
      <c r="T10" s="1"/>
    </row>
    <row r="11" spans="1:20" x14ac:dyDescent="0.25">
      <c r="I11" s="24" t="s">
        <v>93</v>
      </c>
      <c r="J11" s="14" t="s">
        <v>36</v>
      </c>
      <c r="K11" s="2"/>
      <c r="P11" s="1"/>
      <c r="T11" s="1"/>
    </row>
    <row r="12" spans="1:20" x14ac:dyDescent="0.25">
      <c r="I12" s="24" t="s">
        <v>92</v>
      </c>
      <c r="J12" s="14" t="s">
        <v>37</v>
      </c>
      <c r="K12" s="2"/>
      <c r="P12" s="1"/>
      <c r="T12" s="1"/>
    </row>
    <row r="13" spans="1:20" x14ac:dyDescent="0.25">
      <c r="I13" s="24" t="s">
        <v>91</v>
      </c>
      <c r="J13" s="14" t="s">
        <v>38</v>
      </c>
      <c r="K13" s="2"/>
      <c r="P13" s="1"/>
      <c r="T13" s="1"/>
    </row>
    <row r="14" spans="1:20" x14ac:dyDescent="0.25">
      <c r="I14" s="24" t="s">
        <v>90</v>
      </c>
      <c r="J14" s="14" t="s">
        <v>39</v>
      </c>
      <c r="K14" s="2"/>
      <c r="P14" s="1"/>
      <c r="T14" s="1"/>
    </row>
    <row r="15" spans="1:20" x14ac:dyDescent="0.25">
      <c r="I15" s="24" t="s">
        <v>89</v>
      </c>
      <c r="J15" s="14" t="s">
        <v>40</v>
      </c>
      <c r="K15" s="2"/>
      <c r="P15" s="1"/>
      <c r="T15" s="1"/>
    </row>
    <row r="16" spans="1:20" x14ac:dyDescent="0.25">
      <c r="I16" s="24" t="s">
        <v>88</v>
      </c>
      <c r="J16" s="14" t="s">
        <v>41</v>
      </c>
      <c r="K16" s="2"/>
      <c r="P16" s="1"/>
      <c r="T16" s="1"/>
    </row>
    <row r="17" spans="1:20" x14ac:dyDescent="0.25">
      <c r="I17" s="24" t="s">
        <v>87</v>
      </c>
      <c r="J17" s="14" t="s">
        <v>42</v>
      </c>
      <c r="K17" s="2"/>
      <c r="P17" s="1"/>
      <c r="T17" s="1"/>
    </row>
    <row r="18" spans="1:20" x14ac:dyDescent="0.25">
      <c r="I18" s="24" t="s">
        <v>86</v>
      </c>
      <c r="J18" s="14" t="s">
        <v>43</v>
      </c>
      <c r="K18" s="2"/>
      <c r="P18" s="1"/>
      <c r="T18" s="1"/>
    </row>
    <row r="19" spans="1:20" x14ac:dyDescent="0.25">
      <c r="I19" s="24" t="s">
        <v>85</v>
      </c>
      <c r="J19" s="14" t="s">
        <v>44</v>
      </c>
      <c r="K19" s="2"/>
      <c r="P19" s="1"/>
      <c r="T19" s="1"/>
    </row>
    <row r="20" spans="1:20" x14ac:dyDescent="0.25">
      <c r="I20" s="24" t="s">
        <v>84</v>
      </c>
      <c r="J20" s="14" t="s">
        <v>45</v>
      </c>
      <c r="K20" s="2"/>
      <c r="P20" s="1"/>
      <c r="T20" s="1"/>
    </row>
    <row r="21" spans="1:20" x14ac:dyDescent="0.25">
      <c r="I21" s="24" t="s">
        <v>83</v>
      </c>
      <c r="J21" s="14" t="s">
        <v>46</v>
      </c>
      <c r="K21" s="2"/>
      <c r="P21" s="1"/>
      <c r="T21" s="1"/>
    </row>
    <row r="22" spans="1:20" x14ac:dyDescent="0.25">
      <c r="I22" s="24" t="s">
        <v>82</v>
      </c>
      <c r="J22" s="14" t="s">
        <v>47</v>
      </c>
      <c r="K22" s="2"/>
      <c r="P22" s="1"/>
      <c r="T22" s="1"/>
    </row>
    <row r="23" spans="1:20" x14ac:dyDescent="0.25">
      <c r="I23" s="24" t="s">
        <v>81</v>
      </c>
      <c r="J23" s="14" t="s">
        <v>48</v>
      </c>
      <c r="K23" s="2"/>
      <c r="P23" s="1"/>
      <c r="T23" s="1"/>
    </row>
    <row r="24" spans="1:20" x14ac:dyDescent="0.25">
      <c r="I24" s="24" t="s">
        <v>81</v>
      </c>
      <c r="J24" s="14" t="s">
        <v>49</v>
      </c>
      <c r="K24" s="2"/>
      <c r="P24" s="1"/>
      <c r="T24" s="1"/>
    </row>
    <row r="25" spans="1:20" x14ac:dyDescent="0.25">
      <c r="I25" s="24" t="s">
        <v>80</v>
      </c>
      <c r="J25" s="14" t="s">
        <v>50</v>
      </c>
      <c r="K25" s="2"/>
      <c r="P25" s="1"/>
      <c r="T25" s="1"/>
    </row>
    <row r="26" spans="1:20" x14ac:dyDescent="0.25">
      <c r="I26" s="24" t="s">
        <v>79</v>
      </c>
      <c r="J26" s="14" t="s">
        <v>51</v>
      </c>
      <c r="K26" s="2"/>
      <c r="P26" s="1"/>
      <c r="T26" s="1"/>
    </row>
    <row r="27" spans="1:20" x14ac:dyDescent="0.25">
      <c r="I27" s="24" t="s">
        <v>78</v>
      </c>
      <c r="J27" s="14" t="s">
        <v>52</v>
      </c>
      <c r="K27" s="2"/>
      <c r="P27" s="1"/>
      <c r="T27" s="1"/>
    </row>
    <row r="28" spans="1:20" x14ac:dyDescent="0.25">
      <c r="I28" s="24" t="s">
        <v>77</v>
      </c>
      <c r="J28" s="14" t="s">
        <v>53</v>
      </c>
      <c r="K28" s="2"/>
      <c r="P28" s="1"/>
      <c r="T28" s="1"/>
    </row>
    <row r="29" spans="1:20" x14ac:dyDescent="0.25">
      <c r="A29" s="16"/>
      <c r="B29" s="16"/>
      <c r="C29" s="16"/>
      <c r="D29" s="17"/>
      <c r="E29" s="17"/>
      <c r="F29" s="17"/>
      <c r="G29" s="17"/>
      <c r="H29" s="17"/>
      <c r="I29" s="24" t="s">
        <v>76</v>
      </c>
      <c r="J29" s="14" t="s">
        <v>54</v>
      </c>
      <c r="K29" s="2"/>
      <c r="P29" s="1"/>
      <c r="T29" s="1"/>
    </row>
    <row r="30" spans="1:20" x14ac:dyDescent="0.25">
      <c r="A30" s="16"/>
      <c r="B30" s="16"/>
      <c r="C30" s="16"/>
      <c r="D30" s="17"/>
      <c r="E30" s="17"/>
      <c r="F30" s="17"/>
      <c r="G30" s="17"/>
      <c r="H30" s="17"/>
      <c r="I30" s="24" t="s">
        <v>75</v>
      </c>
      <c r="J30" s="14" t="s">
        <v>55</v>
      </c>
      <c r="K30" s="2"/>
      <c r="P30" s="1"/>
      <c r="T30" s="1"/>
    </row>
    <row r="31" spans="1:20" x14ac:dyDescent="0.25">
      <c r="A31" s="16"/>
      <c r="B31" s="16"/>
      <c r="C31" s="16"/>
      <c r="D31" s="17"/>
      <c r="E31" s="17"/>
      <c r="F31" s="17"/>
      <c r="G31" s="17"/>
      <c r="H31" s="17"/>
      <c r="I31" s="24" t="s">
        <v>74</v>
      </c>
      <c r="J31" s="14" t="s">
        <v>56</v>
      </c>
      <c r="K31" s="2"/>
      <c r="P31" s="1"/>
      <c r="T31" s="1"/>
    </row>
    <row r="32" spans="1:20" x14ac:dyDescent="0.25">
      <c r="A32" s="16"/>
      <c r="B32" s="16"/>
      <c r="C32" s="16"/>
      <c r="D32" s="17"/>
      <c r="E32" s="17"/>
      <c r="F32" s="17"/>
      <c r="G32" s="17"/>
      <c r="H32" s="17"/>
      <c r="I32" s="24" t="s">
        <v>73</v>
      </c>
      <c r="J32" s="14" t="s">
        <v>57</v>
      </c>
      <c r="K32" s="2"/>
      <c r="P32" s="1"/>
      <c r="T32" s="1"/>
    </row>
    <row r="33" spans="1:20" x14ac:dyDescent="0.25">
      <c r="A33" s="15" t="s">
        <v>9</v>
      </c>
      <c r="B33" s="15"/>
      <c r="C33" s="15"/>
      <c r="D33" s="30"/>
      <c r="E33" s="30"/>
      <c r="F33" s="30"/>
      <c r="G33" s="30"/>
      <c r="H33" s="30"/>
      <c r="I33" s="24" t="s">
        <v>72</v>
      </c>
      <c r="J33" s="14" t="s">
        <v>58</v>
      </c>
      <c r="K33" s="2"/>
      <c r="P33" s="1"/>
      <c r="T33" s="1"/>
    </row>
    <row r="34" spans="1:20" x14ac:dyDescent="0.25">
      <c r="A34" s="15" t="s">
        <v>10</v>
      </c>
      <c r="B34" s="15"/>
      <c r="C34" s="15"/>
      <c r="D34" s="30"/>
      <c r="E34" s="30"/>
      <c r="F34" s="30"/>
      <c r="G34" s="30"/>
      <c r="H34" s="30"/>
      <c r="I34" s="24" t="s">
        <v>71</v>
      </c>
      <c r="J34" s="14" t="s">
        <v>59</v>
      </c>
      <c r="K34" s="2"/>
      <c r="P34" s="1"/>
      <c r="T34" s="1"/>
    </row>
    <row r="35" spans="1:20" x14ac:dyDescent="0.25">
      <c r="A35" s="15" t="s">
        <v>11</v>
      </c>
      <c r="B35" s="15"/>
      <c r="C35" s="15"/>
      <c r="D35" s="30"/>
      <c r="E35" s="30"/>
      <c r="F35" s="30"/>
      <c r="G35" s="30"/>
      <c r="H35" s="30"/>
      <c r="I35" s="24" t="s">
        <v>70</v>
      </c>
      <c r="J35" s="14" t="s">
        <v>60</v>
      </c>
      <c r="K35" s="2"/>
      <c r="P35" s="1"/>
      <c r="T35" s="1"/>
    </row>
    <row r="36" spans="1:20" x14ac:dyDescent="0.25">
      <c r="A36" s="15" t="s">
        <v>12</v>
      </c>
      <c r="B36" s="15"/>
      <c r="C36" s="15"/>
      <c r="D36" s="30"/>
      <c r="E36" s="30"/>
      <c r="F36" s="30"/>
      <c r="G36" s="30"/>
      <c r="H36" s="30"/>
      <c r="I36" s="24" t="s">
        <v>69</v>
      </c>
      <c r="J36" s="14" t="s">
        <v>61</v>
      </c>
      <c r="K36" s="2"/>
      <c r="P36" s="1"/>
      <c r="T36" s="1"/>
    </row>
    <row r="37" spans="1:20" x14ac:dyDescent="0.25">
      <c r="A37" s="13" t="s">
        <v>13</v>
      </c>
      <c r="B37" s="11"/>
      <c r="C37" s="12"/>
      <c r="D37" s="32"/>
      <c r="E37" s="31"/>
      <c r="F37" s="31"/>
      <c r="G37" s="31"/>
      <c r="H37" s="33"/>
      <c r="I37" s="24" t="s">
        <v>68</v>
      </c>
      <c r="J37" s="14" t="s">
        <v>62</v>
      </c>
      <c r="K37" s="2"/>
      <c r="P37" s="1"/>
      <c r="T37" s="1"/>
    </row>
    <row r="38" spans="1:20" x14ac:dyDescent="0.25">
      <c r="I38" s="24" t="s">
        <v>67</v>
      </c>
      <c r="J38" s="14" t="s">
        <v>63</v>
      </c>
      <c r="K38" s="2"/>
      <c r="P38" s="1"/>
      <c r="T38" s="1"/>
    </row>
    <row r="39" spans="1:20" x14ac:dyDescent="0.25">
      <c r="A39" t="s">
        <v>27</v>
      </c>
      <c r="J39" s="14" t="s">
        <v>64</v>
      </c>
      <c r="K39" s="2">
        <v>13</v>
      </c>
      <c r="M39">
        <f>L3+((0.08*1.25)*36)</f>
        <v>3.6</v>
      </c>
      <c r="O39" s="27"/>
      <c r="P39" s="27"/>
      <c r="Q39" s="27"/>
      <c r="R39" s="27"/>
      <c r="S39" s="27"/>
      <c r="T39" s="27"/>
    </row>
    <row r="40" spans="1:20" x14ac:dyDescent="0.25">
      <c r="A40" t="s">
        <v>102</v>
      </c>
      <c r="O40" s="27"/>
      <c r="P40" s="27"/>
      <c r="Q40" s="27"/>
      <c r="R40" s="27"/>
      <c r="S40" s="27"/>
      <c r="T40" s="27"/>
    </row>
    <row r="41" spans="1:20" x14ac:dyDescent="0.25">
      <c r="A41" t="s">
        <v>103</v>
      </c>
      <c r="O41" s="27"/>
      <c r="P41" s="27"/>
      <c r="Q41" s="27"/>
      <c r="R41" s="27"/>
      <c r="S41" s="27"/>
      <c r="T41" s="27"/>
    </row>
    <row r="42" spans="1:20" x14ac:dyDescent="0.25">
      <c r="O42" s="27"/>
      <c r="P42" s="27"/>
      <c r="Q42" s="27"/>
      <c r="R42" s="27"/>
      <c r="S42" s="27"/>
      <c r="T42" s="28"/>
    </row>
    <row r="43" spans="1:20" x14ac:dyDescent="0.25">
      <c r="O43" s="27"/>
      <c r="P43" s="27"/>
      <c r="Q43" s="27"/>
      <c r="R43" s="27"/>
      <c r="S43" s="27"/>
      <c r="T43" s="28"/>
    </row>
  </sheetData>
  <sheetProtection sheet="1" objects="1" scenarios="1"/>
  <mergeCells count="30">
    <mergeCell ref="A35:C35"/>
    <mergeCell ref="D35:H35"/>
    <mergeCell ref="A36:C36"/>
    <mergeCell ref="D36:H36"/>
    <mergeCell ref="A32:C32"/>
    <mergeCell ref="D32:H32"/>
    <mergeCell ref="A33:C33"/>
    <mergeCell ref="D33:H33"/>
    <mergeCell ref="A34:C34"/>
    <mergeCell ref="D34:H34"/>
    <mergeCell ref="A29:C29"/>
    <mergeCell ref="D29:H29"/>
    <mergeCell ref="A30:C30"/>
    <mergeCell ref="D30:H30"/>
    <mergeCell ref="A31:C31"/>
    <mergeCell ref="D31:H31"/>
    <mergeCell ref="B4:D4"/>
    <mergeCell ref="E4:F4"/>
    <mergeCell ref="G4:H4"/>
    <mergeCell ref="B6:D6"/>
    <mergeCell ref="E6:F6"/>
    <mergeCell ref="G6:H6"/>
    <mergeCell ref="A1:H1"/>
    <mergeCell ref="J1:J2"/>
    <mergeCell ref="K1:K2"/>
    <mergeCell ref="L1:L2"/>
    <mergeCell ref="M1:M2"/>
    <mergeCell ref="B2:D2"/>
    <mergeCell ref="E2:F2"/>
    <mergeCell ref="G2:H2"/>
  </mergeCells>
  <pageMargins left="0.5" right="0.25" top="0.75" bottom="0.75" header="0.3" footer="0.3"/>
  <pageSetup scale="11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Grade 2</vt:lpstr>
      <vt:lpstr>Grade 3</vt:lpstr>
      <vt:lpstr>Grade 4</vt:lpstr>
      <vt:lpstr>Grade 5</vt:lpstr>
      <vt:lpstr>Grade 6</vt:lpstr>
      <vt:lpstr>Grade 7</vt:lpstr>
      <vt:lpstr>Grade 8</vt:lpstr>
      <vt:lpstr>Grade 9</vt:lpstr>
      <vt:lpstr>Grade 10</vt:lpstr>
      <vt:lpstr>Grade 11</vt:lpstr>
      <vt:lpstr>Student Score Sheet</vt:lpstr>
      <vt:lpstr>'Grade 10'!Print_Area</vt:lpstr>
      <vt:lpstr>'Grade 11'!Print_Area</vt:lpstr>
      <vt:lpstr>'Grade 2'!Print_Area</vt:lpstr>
      <vt:lpstr>'Grade 3'!Print_Area</vt:lpstr>
      <vt:lpstr>'Grade 4'!Print_Area</vt:lpstr>
      <vt:lpstr>'Grade 5'!Print_Area</vt:lpstr>
      <vt:lpstr>'Grade 6'!Print_Area</vt:lpstr>
      <vt:lpstr>'Grade 7'!Print_Area</vt:lpstr>
      <vt:lpstr>'Grade 8'!Print_Area</vt:lpstr>
      <vt:lpstr>'Grade 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CWASD</dc:creator>
  <cp:lastModifiedBy>CWASD</cp:lastModifiedBy>
  <cp:lastPrinted>2012-01-31T20:39:26Z</cp:lastPrinted>
  <dcterms:created xsi:type="dcterms:W3CDTF">2011-12-06T17:01:00Z</dcterms:created>
  <dcterms:modified xsi:type="dcterms:W3CDTF">2012-01-31T21:36:40Z</dcterms:modified>
</cp:coreProperties>
</file>